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6" i="1"/>
  <c r="F15"/>
  <c r="F14"/>
  <c r="F13"/>
  <c r="F12"/>
  <c r="K19" l="1"/>
  <c r="J24"/>
  <c r="K27"/>
  <c r="K25"/>
  <c r="K26"/>
  <c r="I24" l="1"/>
  <c r="K21"/>
  <c r="K20"/>
  <c r="G27" l="1"/>
  <c r="G25"/>
  <c r="G19"/>
  <c r="G20"/>
  <c r="G21"/>
  <c r="G22"/>
  <c r="F28"/>
  <c r="F27"/>
  <c r="F25"/>
  <c r="K24"/>
  <c r="F24"/>
  <c r="F22"/>
  <c r="F21"/>
  <c r="F20"/>
  <c r="F19"/>
  <c r="F18"/>
</calcChain>
</file>

<file path=xl/sharedStrings.xml><?xml version="1.0" encoding="utf-8"?>
<sst xmlns="http://schemas.openxmlformats.org/spreadsheetml/2006/main" count="54" uniqueCount="31">
  <si>
    <t>СВЕДЕНИЯ</t>
  </si>
  <si>
    <t>№ П/П</t>
  </si>
  <si>
    <t>Направление/  муниципальная программа</t>
  </si>
  <si>
    <t>Объем расходов, тыс. руб.</t>
  </si>
  <si>
    <t>Количество показателей конечного результата (целей) муниципальных программ, подпрограмм и основных мероприятий</t>
  </si>
  <si>
    <t>Источник</t>
  </si>
  <si>
    <t>План</t>
  </si>
  <si>
    <t>Факт</t>
  </si>
  <si>
    <t>Уровень исполнения, %</t>
  </si>
  <si>
    <t>Доля фактического объема расходов в общем объеме, %</t>
  </si>
  <si>
    <t>Статус</t>
  </si>
  <si>
    <t>МП</t>
  </si>
  <si>
    <t>ПП</t>
  </si>
  <si>
    <t>Итого:</t>
  </si>
  <si>
    <t>1.</t>
  </si>
  <si>
    <t>Всего:</t>
  </si>
  <si>
    <t>х</t>
  </si>
  <si>
    <t>выполнено</t>
  </si>
  <si>
    <t>перевыполнено</t>
  </si>
  <si>
    <t>недостигнуто</t>
  </si>
  <si>
    <t>иные источники</t>
  </si>
  <si>
    <t>РБ</t>
  </si>
  <si>
    <t>ФБ</t>
  </si>
  <si>
    <t>МБ</t>
  </si>
  <si>
    <t>по итогам 2021 года</t>
  </si>
  <si>
    <t>2.</t>
  </si>
  <si>
    <t xml:space="preserve">о расходах за счет всех источников финансирования и результатах реализации муниципальных программ МО "Усть-Мутинское сельское поселение", подпрограмм </t>
  </si>
  <si>
    <t>Комплексное развитие территории МО "Усть-Мутинское сельское поселение на 2019-2024 гг"</t>
  </si>
  <si>
    <t>Противодействие экстремизму и профилактика терроризма на территории МО "Усть-Мутинское сельское поселение на 2019-2022 годы"</t>
  </si>
  <si>
    <t>Использование и охрана земель на территории Усть-Мутинское сельское поселение</t>
  </si>
  <si>
    <t>Муниципальная программа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</si>
</sst>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5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zoomScaleSheetLayoutView="100" workbookViewId="0">
      <selection activeCell="A7" sqref="A7:K7"/>
    </sheetView>
  </sheetViews>
  <sheetFormatPr defaultRowHeight="15"/>
  <cols>
    <col min="1" max="1" width="4.85546875" customWidth="1"/>
    <col min="2" max="2" width="23.7109375" customWidth="1"/>
    <col min="4" max="4" width="14.85546875" bestFit="1" customWidth="1"/>
    <col min="5" max="5" width="12.28515625" bestFit="1" customWidth="1"/>
    <col min="7" max="7" width="9.28515625" customWidth="1"/>
    <col min="8" max="8" width="17.140625" customWidth="1"/>
  </cols>
  <sheetData>
    <row r="2" spans="1:15" ht="12.75" customHeight="1"/>
    <row r="3" spans="1:15" hidden="1"/>
    <row r="4" spans="1:15" hidden="1"/>
    <row r="5" spans="1:15" ht="33.75" hidden="1" customHeight="1">
      <c r="A5" s="1"/>
      <c r="B5" s="1"/>
      <c r="C5" s="1"/>
      <c r="D5" s="2"/>
      <c r="E5" s="2"/>
      <c r="F5" s="1"/>
      <c r="G5" s="1"/>
      <c r="H5" s="1"/>
      <c r="I5" s="1"/>
      <c r="J5" s="1"/>
      <c r="K5" s="1"/>
    </row>
    <row r="6" spans="1:15" ht="15.75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5" ht="39" customHeight="1">
      <c r="A7" s="27" t="s">
        <v>26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5" ht="15.75">
      <c r="A8" s="28" t="s">
        <v>24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5" ht="65.25" customHeight="1">
      <c r="A9" s="21" t="s">
        <v>1</v>
      </c>
      <c r="B9" s="21" t="s">
        <v>2</v>
      </c>
      <c r="C9" s="21" t="s">
        <v>3</v>
      </c>
      <c r="D9" s="21"/>
      <c r="E9" s="21"/>
      <c r="F9" s="21"/>
      <c r="G9" s="21"/>
      <c r="H9" s="21" t="s">
        <v>4</v>
      </c>
      <c r="I9" s="21"/>
      <c r="J9" s="21"/>
      <c r="K9" s="21"/>
      <c r="L9" s="15"/>
      <c r="M9" s="15"/>
      <c r="N9" s="15"/>
      <c r="O9" s="15"/>
    </row>
    <row r="10" spans="1:15" ht="141.75">
      <c r="A10" s="21"/>
      <c r="B10" s="21"/>
      <c r="C10" s="3" t="s">
        <v>5</v>
      </c>
      <c r="D10" s="4" t="s">
        <v>6</v>
      </c>
      <c r="E10" s="4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3" t="s">
        <v>13</v>
      </c>
    </row>
    <row r="11" spans="1:15" ht="15.75">
      <c r="A11" s="20" t="s">
        <v>30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5" ht="15.75">
      <c r="A12" s="21" t="s">
        <v>14</v>
      </c>
      <c r="B12" s="22" t="s">
        <v>27</v>
      </c>
      <c r="C12" s="8" t="s">
        <v>15</v>
      </c>
      <c r="D12" s="4">
        <v>6810.2</v>
      </c>
      <c r="E12" s="4">
        <v>6509.2</v>
      </c>
      <c r="F12" s="9">
        <f>IF(D12&gt;0,E12/D12*100,0)</f>
        <v>95.5801591730052</v>
      </c>
      <c r="G12" s="6" t="s">
        <v>16</v>
      </c>
      <c r="H12" s="6" t="s">
        <v>15</v>
      </c>
      <c r="I12" s="8">
        <v>3</v>
      </c>
      <c r="J12" s="16">
        <v>0</v>
      </c>
      <c r="K12" s="16">
        <v>3</v>
      </c>
    </row>
    <row r="13" spans="1:15" ht="15.75">
      <c r="A13" s="21"/>
      <c r="B13" s="22"/>
      <c r="C13" s="3" t="s">
        <v>21</v>
      </c>
      <c r="D13" s="4">
        <v>0</v>
      </c>
      <c r="E13" s="4">
        <v>0</v>
      </c>
      <c r="F13" s="5">
        <f>IF(D13&gt;0,E13/D13*100,0)</f>
        <v>0</v>
      </c>
      <c r="G13" s="13">
        <v>0</v>
      </c>
      <c r="H13" s="18" t="s">
        <v>17</v>
      </c>
      <c r="I13" s="3">
        <v>0</v>
      </c>
      <c r="J13" s="3">
        <v>0</v>
      </c>
      <c r="K13" s="3">
        <v>0</v>
      </c>
    </row>
    <row r="14" spans="1:15" ht="15.75">
      <c r="A14" s="21"/>
      <c r="B14" s="22"/>
      <c r="C14" s="3" t="s">
        <v>22</v>
      </c>
      <c r="D14" s="4">
        <v>0</v>
      </c>
      <c r="E14" s="4">
        <v>0</v>
      </c>
      <c r="F14" s="5">
        <f>IF(D14&gt;0,E14/D14*100,0)</f>
        <v>0</v>
      </c>
      <c r="G14" s="13">
        <v>0</v>
      </c>
      <c r="H14" s="18" t="s">
        <v>18</v>
      </c>
      <c r="I14" s="3">
        <v>0</v>
      </c>
      <c r="J14" s="3">
        <v>0</v>
      </c>
      <c r="K14" s="3">
        <v>0</v>
      </c>
    </row>
    <row r="15" spans="1:15" ht="15.75">
      <c r="A15" s="21"/>
      <c r="B15" s="22"/>
      <c r="C15" s="3" t="s">
        <v>23</v>
      </c>
      <c r="D15" s="4">
        <v>6810.2</v>
      </c>
      <c r="E15" s="4">
        <v>6509.2</v>
      </c>
      <c r="F15" s="5">
        <f>IF(D15&gt;0,E15/D15*100,0)</f>
        <v>95.5801591730052</v>
      </c>
      <c r="G15" s="13">
        <v>95.58</v>
      </c>
      <c r="H15" s="19" t="s">
        <v>19</v>
      </c>
      <c r="I15" s="19">
        <v>3</v>
      </c>
      <c r="J15" s="19">
        <v>0</v>
      </c>
      <c r="K15" s="19">
        <v>3</v>
      </c>
    </row>
    <row r="16" spans="1:15" ht="47.25">
      <c r="A16" s="21"/>
      <c r="B16" s="22"/>
      <c r="C16" s="3" t="s">
        <v>20</v>
      </c>
      <c r="D16" s="4">
        <v>0</v>
      </c>
      <c r="E16" s="4">
        <v>0</v>
      </c>
      <c r="F16" s="5">
        <f>IF(D16&gt;0,E16/D16*100,0)</f>
        <v>0</v>
      </c>
      <c r="G16" s="14">
        <v>0</v>
      </c>
      <c r="H16" s="19"/>
      <c r="I16" s="19"/>
      <c r="J16" s="19"/>
      <c r="K16" s="19"/>
    </row>
    <row r="17" spans="1:11" ht="15.75">
      <c r="A17" s="20" t="s">
        <v>30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15.75">
      <c r="A18" s="21" t="s">
        <v>25</v>
      </c>
      <c r="B18" s="23" t="s">
        <v>28</v>
      </c>
      <c r="C18" s="6" t="s">
        <v>15</v>
      </c>
      <c r="D18" s="7">
        <v>4</v>
      </c>
      <c r="E18" s="9">
        <v>4</v>
      </c>
      <c r="F18" s="9">
        <f>IF(D18&gt;0,E18/D18*100,0)</f>
        <v>100</v>
      </c>
      <c r="G18" s="6" t="s">
        <v>16</v>
      </c>
      <c r="H18" s="6" t="s">
        <v>15</v>
      </c>
      <c r="I18" s="6">
        <v>12</v>
      </c>
      <c r="J18" s="6">
        <v>0</v>
      </c>
      <c r="K18" s="6">
        <v>12</v>
      </c>
    </row>
    <row r="19" spans="1:11" ht="15.75">
      <c r="A19" s="21"/>
      <c r="B19" s="24"/>
      <c r="C19" s="3" t="s">
        <v>21</v>
      </c>
      <c r="D19" s="4">
        <v>0</v>
      </c>
      <c r="E19" s="4">
        <v>0</v>
      </c>
      <c r="F19" s="5">
        <f>IF(D19&gt;0,E19/D19*100,0)</f>
        <v>0</v>
      </c>
      <c r="G19" s="13">
        <f>E19/E18*100</f>
        <v>0</v>
      </c>
      <c r="H19" s="3" t="s">
        <v>17</v>
      </c>
      <c r="I19" s="3">
        <v>0</v>
      </c>
      <c r="J19" s="3">
        <v>0</v>
      </c>
      <c r="K19" s="3">
        <f>SUM(I19:J19)</f>
        <v>0</v>
      </c>
    </row>
    <row r="20" spans="1:11" ht="15.75">
      <c r="A20" s="21"/>
      <c r="B20" s="24"/>
      <c r="C20" s="3" t="s">
        <v>22</v>
      </c>
      <c r="D20" s="4">
        <v>0</v>
      </c>
      <c r="E20" s="4">
        <v>0</v>
      </c>
      <c r="F20" s="5">
        <f>IF(D20&gt;0,E20/D20*100,0)</f>
        <v>0</v>
      </c>
      <c r="G20" s="13">
        <f>E20/E18*100</f>
        <v>0</v>
      </c>
      <c r="H20" s="3" t="s">
        <v>18</v>
      </c>
      <c r="I20" s="3">
        <v>0</v>
      </c>
      <c r="J20" s="3">
        <v>0</v>
      </c>
      <c r="K20" s="3">
        <f>SUM(I20:J20)</f>
        <v>0</v>
      </c>
    </row>
    <row r="21" spans="1:11" ht="15.75">
      <c r="A21" s="21"/>
      <c r="B21" s="24"/>
      <c r="C21" s="3" t="s">
        <v>23</v>
      </c>
      <c r="D21" s="4">
        <v>4</v>
      </c>
      <c r="E21" s="4">
        <v>4</v>
      </c>
      <c r="F21" s="5">
        <f>IF(D21&gt;0,E21/D21*100,0)</f>
        <v>100</v>
      </c>
      <c r="G21" s="13">
        <f>E21/E18*100</f>
        <v>100</v>
      </c>
      <c r="H21" s="19" t="s">
        <v>17</v>
      </c>
      <c r="I21" s="19">
        <v>12</v>
      </c>
      <c r="J21" s="19">
        <v>0</v>
      </c>
      <c r="K21" s="19">
        <f>SUM(I21:J21)</f>
        <v>12</v>
      </c>
    </row>
    <row r="22" spans="1:11" ht="47.25">
      <c r="A22" s="21"/>
      <c r="B22" s="25"/>
      <c r="C22" s="3" t="s">
        <v>20</v>
      </c>
      <c r="D22" s="4">
        <v>0</v>
      </c>
      <c r="E22" s="4">
        <v>0</v>
      </c>
      <c r="F22" s="5">
        <f>IF(D22&gt;0,E22/D22*100,0)</f>
        <v>0</v>
      </c>
      <c r="G22" s="14">
        <f>E22/E21*100</f>
        <v>0</v>
      </c>
      <c r="H22" s="19"/>
      <c r="I22" s="19"/>
      <c r="J22" s="19"/>
      <c r="K22" s="19"/>
    </row>
    <row r="23" spans="1:11" ht="15.75">
      <c r="A23" s="20" t="s">
        <v>30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5.75">
      <c r="A24" s="21">
        <v>3</v>
      </c>
      <c r="B24" s="21" t="s">
        <v>29</v>
      </c>
      <c r="C24" s="10" t="s">
        <v>15</v>
      </c>
      <c r="D24" s="11">
        <v>5</v>
      </c>
      <c r="E24" s="11">
        <v>5</v>
      </c>
      <c r="F24" s="12">
        <f>IF(D24&gt;0,E24/D24*100,0)</f>
        <v>100</v>
      </c>
      <c r="G24" s="10" t="s">
        <v>16</v>
      </c>
      <c r="H24" s="10" t="s">
        <v>15</v>
      </c>
      <c r="I24" s="10">
        <f>I25+I26+I27</f>
        <v>8</v>
      </c>
      <c r="J24" s="10">
        <f>J25+J26+J27</f>
        <v>0</v>
      </c>
      <c r="K24" s="10">
        <f>SUM(I24:J24)</f>
        <v>8</v>
      </c>
    </row>
    <row r="25" spans="1:11" ht="15.75">
      <c r="A25" s="21"/>
      <c r="B25" s="21"/>
      <c r="C25" s="3" t="s">
        <v>21</v>
      </c>
      <c r="D25" s="4">
        <v>0</v>
      </c>
      <c r="E25" s="4">
        <v>0</v>
      </c>
      <c r="F25" s="5">
        <f>IF(D25&gt;0,E25/D25*100,0)</f>
        <v>0</v>
      </c>
      <c r="G25" s="5">
        <f>E25/E24*100</f>
        <v>0</v>
      </c>
      <c r="H25" s="3" t="s">
        <v>17</v>
      </c>
      <c r="I25" s="3">
        <v>0</v>
      </c>
      <c r="J25" s="3">
        <v>0</v>
      </c>
      <c r="K25" s="17">
        <f>SUM(I25:J25)</f>
        <v>0</v>
      </c>
    </row>
    <row r="26" spans="1:11" ht="15.75">
      <c r="A26" s="21"/>
      <c r="B26" s="21"/>
      <c r="C26" s="3" t="s">
        <v>22</v>
      </c>
      <c r="D26" s="4">
        <v>0</v>
      </c>
      <c r="E26" s="4">
        <v>0</v>
      </c>
      <c r="F26" s="5">
        <v>0</v>
      </c>
      <c r="G26" s="5">
        <v>0</v>
      </c>
      <c r="H26" s="3" t="s">
        <v>18</v>
      </c>
      <c r="I26" s="3">
        <v>0</v>
      </c>
      <c r="J26" s="3">
        <v>0</v>
      </c>
      <c r="K26" s="17">
        <f>SUM(I26:J26)</f>
        <v>0</v>
      </c>
    </row>
    <row r="27" spans="1:11" ht="15.75">
      <c r="A27" s="21"/>
      <c r="B27" s="21"/>
      <c r="C27" s="3" t="s">
        <v>23</v>
      </c>
      <c r="D27" s="4">
        <v>5</v>
      </c>
      <c r="E27" s="4">
        <v>5</v>
      </c>
      <c r="F27" s="5">
        <f>IF(D27&gt;0,E27/D27*100,0)</f>
        <v>100</v>
      </c>
      <c r="G27" s="5">
        <f>E27/E24*100</f>
        <v>100</v>
      </c>
      <c r="H27" s="19" t="s">
        <v>17</v>
      </c>
      <c r="I27" s="19">
        <v>8</v>
      </c>
      <c r="J27" s="19">
        <v>0</v>
      </c>
      <c r="K27" s="19">
        <f>SUM(I27:J27)</f>
        <v>8</v>
      </c>
    </row>
    <row r="28" spans="1:11" ht="47.25">
      <c r="A28" s="21"/>
      <c r="B28" s="21"/>
      <c r="C28" s="3" t="s">
        <v>20</v>
      </c>
      <c r="D28" s="4">
        <v>0</v>
      </c>
      <c r="E28" s="4">
        <v>0</v>
      </c>
      <c r="F28" s="5">
        <f>IF(D28&gt;0,E28/D28*100,0)</f>
        <v>0</v>
      </c>
      <c r="G28" s="5">
        <v>0</v>
      </c>
      <c r="H28" s="19"/>
      <c r="I28" s="19"/>
      <c r="J28" s="19"/>
      <c r="K28" s="19"/>
    </row>
  </sheetData>
  <mergeCells count="28">
    <mergeCell ref="A6:K6"/>
    <mergeCell ref="A7:K7"/>
    <mergeCell ref="A8:K8"/>
    <mergeCell ref="A9:A10"/>
    <mergeCell ref="B9:B10"/>
    <mergeCell ref="C9:G9"/>
    <mergeCell ref="H9:K9"/>
    <mergeCell ref="J21:J22"/>
    <mergeCell ref="K21:K22"/>
    <mergeCell ref="B24:B28"/>
    <mergeCell ref="H27:H28"/>
    <mergeCell ref="I27:I28"/>
    <mergeCell ref="K15:K16"/>
    <mergeCell ref="A11:K11"/>
    <mergeCell ref="A12:A16"/>
    <mergeCell ref="J27:J28"/>
    <mergeCell ref="B12:B16"/>
    <mergeCell ref="H15:H16"/>
    <mergeCell ref="I15:I16"/>
    <mergeCell ref="J15:J16"/>
    <mergeCell ref="A23:K23"/>
    <mergeCell ref="A24:A28"/>
    <mergeCell ref="A17:K17"/>
    <mergeCell ref="A18:A22"/>
    <mergeCell ref="K27:K28"/>
    <mergeCell ref="B18:B22"/>
    <mergeCell ref="H21:H22"/>
    <mergeCell ref="I21:I22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2022-10-24T05:44:03Z</dcterms:modified>
</cp:coreProperties>
</file>